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\spl\fin_vybor\rozpocet_2021\"/>
    </mc:Choice>
  </mc:AlternateContent>
  <xr:revisionPtr revIDLastSave="0" documentId="13_ncr:40009_{9222DAFD-607F-4BAC-A974-941877D0207D}" xr6:coauthVersionLast="46" xr6:coauthVersionMax="46" xr10:uidLastSave="{00000000-0000-0000-0000-000000000000}"/>
  <bookViews>
    <workbookView xWindow="-120" yWindow="-120" windowWidth="29040" windowHeight="16440"/>
  </bookViews>
  <sheets>
    <sheet name="Výhled MČ 23-57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4" l="1"/>
  <c r="F19" i="14" s="1"/>
  <c r="F13" i="14"/>
  <c r="L17" i="14"/>
  <c r="K17" i="14"/>
  <c r="J17" i="14"/>
  <c r="I17" i="14"/>
  <c r="H17" i="14"/>
  <c r="G17" i="14"/>
  <c r="E17" i="14"/>
  <c r="L8" i="14"/>
  <c r="L13" i="14"/>
  <c r="K8" i="14"/>
  <c r="K13" i="14"/>
  <c r="J8" i="14"/>
  <c r="J13" i="14"/>
  <c r="I8" i="14"/>
  <c r="I13" i="14" s="1"/>
  <c r="I19" i="14" s="1"/>
  <c r="H8" i="14"/>
  <c r="H13" i="14"/>
  <c r="G8" i="14"/>
  <c r="G13" i="14"/>
  <c r="F8" i="14"/>
  <c r="E8" i="14"/>
  <c r="E13" i="14"/>
  <c r="E19" i="14"/>
  <c r="K19" i="14"/>
  <c r="L19" i="14"/>
  <c r="J19" i="14"/>
  <c r="H19" i="14"/>
  <c r="G19" i="14"/>
</calcChain>
</file>

<file path=xl/sharedStrings.xml><?xml version="1.0" encoding="utf-8"?>
<sst xmlns="http://schemas.openxmlformats.org/spreadsheetml/2006/main" count="30" uniqueCount="30">
  <si>
    <t>Název položky</t>
  </si>
  <si>
    <t>Kapitálové výdaje - třída 6</t>
  </si>
  <si>
    <t xml:space="preserve">Vlastní příjmy  </t>
  </si>
  <si>
    <t xml:space="preserve">Příjmy celkem </t>
  </si>
  <si>
    <t xml:space="preserve">Výdaje celkem </t>
  </si>
  <si>
    <t>Výsledek hospodaření ( - schodek, + přebytek)</t>
  </si>
  <si>
    <t>Daňové příjmy - třída 1</t>
  </si>
  <si>
    <t>Nedaňové příjmy - třída 2</t>
  </si>
  <si>
    <t>Kapitálové příjmy  - třída 3</t>
  </si>
  <si>
    <t xml:space="preserve">Provozní výdaje (po konsolidaci) - třída 5 </t>
  </si>
  <si>
    <t>Přijaté  transfery (po konsolidaci) -třída 4</t>
  </si>
  <si>
    <t>Tvorba rezervy na dluhovou službu /**</t>
  </si>
  <si>
    <t>Úhrada dlouhodobých fin. závazků - pol. 5347</t>
  </si>
  <si>
    <t>Úhrada dlouhodobých fin. závazků - pol. 8xxx</t>
  </si>
  <si>
    <t>RV 2022</t>
  </si>
  <si>
    <t>Skut. 2016/*</t>
  </si>
  <si>
    <t>RV 2023</t>
  </si>
  <si>
    <t>v tom ve SR: a) FVz z rozpočtu vlastního HMP (ZJ 921)</t>
  </si>
  <si>
    <t xml:space="preserve">                       b) příspěvek na výkon státní správy (ZJ 900)</t>
  </si>
  <si>
    <t>Skut. 2017/*</t>
  </si>
  <si>
    <t>RV 2024</t>
  </si>
  <si>
    <t>v  tis. Kč (bez deset. míst)</t>
  </si>
  <si>
    <t>RV 2025</t>
  </si>
  <si>
    <t>Skut. 2018/*</t>
  </si>
  <si>
    <t>Skut. 2019/*</t>
  </si>
  <si>
    <t>Oček. skut. 2021</t>
  </si>
  <si>
    <t>RV 2026</t>
  </si>
  <si>
    <t>Střednědobý výhled rozpočtu (§2 odst. 1 a § 3 zákona č. 250/2000 Sb.) MČ Praha - Lipence do r. 2026</t>
  </si>
  <si>
    <t>Skut. 2020/*</t>
  </si>
  <si>
    <t>/* údaje ze sestavy bilance k 31.12. daného roku (sloupec 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</si>
</sst>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08">
    <xf numFmtId="0" fontId="0" fillId="0" borderId="0" xfId="0"/>
    <xf numFmtId="3" fontId="0" fillId="0" borderId="1" xfId="0" applyNumberFormat="1" applyFill="1" applyBorder="1"/>
    <xf numFmtId="3" fontId="1" fillId="0" borderId="0" xfId="0" applyNumberFormat="1" applyFont="1" applyFill="1" applyBorder="1"/>
    <xf numFmtId="0" fontId="1" fillId="0" borderId="2" xfId="0" applyFont="1" applyBorder="1" applyAlignment="1">
      <alignment horizontal="center"/>
    </xf>
    <xf numFmtId="3" fontId="0" fillId="0" borderId="3" xfId="0" applyNumberFormat="1" applyFill="1" applyBorder="1"/>
    <xf numFmtId="3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8" xfId="0" applyNumberFormat="1" applyFill="1" applyBorder="1"/>
    <xf numFmtId="0" fontId="1" fillId="0" borderId="0" xfId="0" applyFont="1" applyBorder="1" applyAlignment="1">
      <alignment horizontal="center"/>
    </xf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0" xfId="0" applyNumberFormat="1" applyFont="1" applyBorder="1"/>
    <xf numFmtId="3" fontId="1" fillId="0" borderId="6" xfId="0" applyNumberFormat="1" applyFont="1" applyFill="1" applyBorder="1"/>
    <xf numFmtId="3" fontId="2" fillId="0" borderId="1" xfId="0" applyNumberFormat="1" applyFont="1" applyBorder="1"/>
    <xf numFmtId="0" fontId="4" fillId="0" borderId="9" xfId="0" applyFont="1" applyBorder="1"/>
    <xf numFmtId="0" fontId="0" fillId="0" borderId="6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3" fontId="0" fillId="0" borderId="12" xfId="0" applyNumberFormat="1" applyFill="1" applyBorder="1"/>
    <xf numFmtId="3" fontId="1" fillId="0" borderId="11" xfId="0" applyNumberFormat="1" applyFont="1" applyBorder="1"/>
    <xf numFmtId="3" fontId="2" fillId="0" borderId="13" xfId="0" applyNumberFormat="1" applyFont="1" applyBorder="1"/>
    <xf numFmtId="0" fontId="0" fillId="0" borderId="14" xfId="0" applyBorder="1"/>
    <xf numFmtId="0" fontId="4" fillId="0" borderId="0" xfId="0" applyFont="1"/>
    <xf numFmtId="0" fontId="3" fillId="0" borderId="15" xfId="0" applyFont="1" applyBorder="1"/>
    <xf numFmtId="0" fontId="3" fillId="0" borderId="16" xfId="0" applyFont="1" applyBorder="1"/>
    <xf numFmtId="0" fontId="4" fillId="0" borderId="17" xfId="0" applyFont="1" applyBorder="1"/>
    <xf numFmtId="0" fontId="3" fillId="0" borderId="18" xfId="0" applyFont="1" applyBorder="1"/>
    <xf numFmtId="3" fontId="2" fillId="0" borderId="19" xfId="0" applyNumberFormat="1" applyFont="1" applyBorder="1"/>
    <xf numFmtId="0" fontId="1" fillId="0" borderId="6" xfId="0" applyFont="1" applyBorder="1" applyAlignment="1">
      <alignment horizontal="center" wrapText="1"/>
    </xf>
    <xf numFmtId="3" fontId="2" fillId="0" borderId="20" xfId="0" applyNumberFormat="1" applyFont="1" applyBorder="1"/>
    <xf numFmtId="0" fontId="0" fillId="0" borderId="2" xfId="0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2" fillId="0" borderId="23" xfId="0" applyNumberFormat="1" applyFont="1" applyBorder="1"/>
    <xf numFmtId="0" fontId="0" fillId="0" borderId="21" xfId="0" applyBorder="1"/>
    <xf numFmtId="0" fontId="4" fillId="0" borderId="15" xfId="0" applyFont="1" applyBorder="1"/>
    <xf numFmtId="3" fontId="1" fillId="0" borderId="24" xfId="0" applyNumberFormat="1" applyFont="1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3" fontId="2" fillId="2" borderId="8" xfId="0" applyNumberFormat="1" applyFont="1" applyFill="1" applyBorder="1"/>
    <xf numFmtId="3" fontId="1" fillId="2" borderId="4" xfId="0" applyNumberFormat="1" applyFont="1" applyFill="1" applyBorder="1"/>
    <xf numFmtId="3" fontId="1" fillId="2" borderId="7" xfId="0" applyNumberFormat="1" applyFont="1" applyFill="1" applyBorder="1"/>
    <xf numFmtId="3" fontId="2" fillId="2" borderId="1" xfId="0" applyNumberFormat="1" applyFont="1" applyFill="1" applyBorder="1"/>
    <xf numFmtId="3" fontId="1" fillId="2" borderId="6" xfId="0" applyNumberFormat="1" applyFont="1" applyFill="1" applyBorder="1"/>
    <xf numFmtId="3" fontId="2" fillId="2" borderId="7" xfId="0" applyNumberFormat="1" applyFont="1" applyFill="1" applyBorder="1"/>
    <xf numFmtId="0" fontId="2" fillId="2" borderId="6" xfId="0" applyFont="1" applyFill="1" applyBorder="1"/>
    <xf numFmtId="0" fontId="5" fillId="0" borderId="9" xfId="0" applyFont="1" applyBorder="1"/>
    <xf numFmtId="3" fontId="6" fillId="2" borderId="1" xfId="0" applyNumberFormat="1" applyFont="1" applyFill="1" applyBorder="1"/>
    <xf numFmtId="3" fontId="1" fillId="0" borderId="25" xfId="0" applyNumberFormat="1" applyFont="1" applyFill="1" applyBorder="1"/>
    <xf numFmtId="0" fontId="7" fillId="0" borderId="0" xfId="0" applyFont="1" applyAlignment="1">
      <alignment horizontal="left"/>
    </xf>
    <xf numFmtId="0" fontId="8" fillId="0" borderId="0" xfId="0" applyFont="1"/>
    <xf numFmtId="0" fontId="5" fillId="0" borderId="17" xfId="0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3" fillId="0" borderId="9" xfId="0" applyFont="1" applyBorder="1"/>
    <xf numFmtId="0" fontId="5" fillId="0" borderId="16" xfId="0" applyFont="1" applyBorder="1"/>
    <xf numFmtId="3" fontId="0" fillId="0" borderId="5" xfId="0" applyNumberFormat="1" applyFill="1" applyBorder="1"/>
    <xf numFmtId="3" fontId="0" fillId="0" borderId="7" xfId="0" applyNumberFormat="1" applyFill="1" applyBorder="1"/>
    <xf numFmtId="3" fontId="0" fillId="0" borderId="11" xfId="0" applyNumberFormat="1" applyFill="1" applyBorder="1"/>
    <xf numFmtId="3" fontId="0" fillId="0" borderId="0" xfId="0" applyNumberFormat="1" applyFill="1" applyBorder="1"/>
    <xf numFmtId="3" fontId="1" fillId="0" borderId="7" xfId="0" applyNumberFormat="1" applyFont="1" applyFill="1" applyBorder="1"/>
    <xf numFmtId="3" fontId="1" fillId="0" borderId="11" xfId="0" applyNumberFormat="1" applyFont="1" applyFill="1" applyBorder="1"/>
    <xf numFmtId="3" fontId="1" fillId="0" borderId="5" xfId="0" applyNumberFormat="1" applyFont="1" applyFill="1" applyBorder="1"/>
    <xf numFmtId="3" fontId="1" fillId="0" borderId="22" xfId="0" applyNumberFormat="1" applyFont="1" applyFill="1" applyBorder="1"/>
    <xf numFmtId="3" fontId="1" fillId="0" borderId="13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3" xfId="0" applyNumberFormat="1" applyFont="1" applyBorder="1"/>
    <xf numFmtId="0" fontId="5" fillId="0" borderId="18" xfId="0" applyFont="1" applyBorder="1" applyAlignment="1">
      <alignment wrapText="1"/>
    </xf>
    <xf numFmtId="3" fontId="2" fillId="0" borderId="26" xfId="0" applyNumberFormat="1" applyFont="1" applyBorder="1"/>
    <xf numFmtId="3" fontId="2" fillId="2" borderId="26" xfId="0" applyNumberFormat="1" applyFont="1" applyFill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3" fontId="0" fillId="0" borderId="31" xfId="0" applyNumberFormat="1" applyFill="1" applyBorder="1"/>
    <xf numFmtId="3" fontId="1" fillId="0" borderId="32" xfId="0" applyNumberFormat="1" applyFont="1" applyBorder="1"/>
    <xf numFmtId="3" fontId="0" fillId="0" borderId="32" xfId="0" applyNumberFormat="1" applyFill="1" applyBorder="1"/>
    <xf numFmtId="0" fontId="2" fillId="0" borderId="0" xfId="0" applyFont="1"/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3" fontId="2" fillId="3" borderId="8" xfId="0" applyNumberFormat="1" applyFont="1" applyFill="1" applyBorder="1"/>
    <xf numFmtId="3" fontId="1" fillId="3" borderId="4" xfId="0" applyNumberFormat="1" applyFont="1" applyFill="1" applyBorder="1"/>
    <xf numFmtId="3" fontId="1" fillId="3" borderId="7" xfId="0" applyNumberFormat="1" applyFont="1" applyFill="1" applyBorder="1"/>
    <xf numFmtId="3" fontId="2" fillId="3" borderId="7" xfId="0" applyNumberFormat="1" applyFont="1" applyFill="1" applyBorder="1"/>
    <xf numFmtId="3" fontId="2" fillId="3" borderId="1" xfId="0" applyNumberFormat="1" applyFont="1" applyFill="1" applyBorder="1"/>
    <xf numFmtId="3" fontId="1" fillId="3" borderId="6" xfId="0" applyNumberFormat="1" applyFont="1" applyFill="1" applyBorder="1"/>
    <xf numFmtId="3" fontId="1" fillId="3" borderId="1" xfId="0" applyNumberFormat="1" applyFont="1" applyFill="1" applyBorder="1"/>
    <xf numFmtId="3" fontId="6" fillId="3" borderId="1" xfId="0" applyNumberFormat="1" applyFont="1" applyFill="1" applyBorder="1"/>
    <xf numFmtId="3" fontId="2" fillId="3" borderId="26" xfId="0" applyNumberFormat="1" applyFont="1" applyFill="1" applyBorder="1"/>
    <xf numFmtId="0" fontId="2" fillId="3" borderId="6" xfId="0" applyFont="1" applyFill="1" applyBorder="1"/>
    <xf numFmtId="3" fontId="0" fillId="3" borderId="8" xfId="0" applyNumberFormat="1" applyFill="1" applyBorder="1"/>
    <xf numFmtId="3" fontId="0" fillId="3" borderId="7" xfId="0" applyNumberFormat="1" applyFill="1" applyBorder="1"/>
    <xf numFmtId="3" fontId="0" fillId="3" borderId="1" xfId="0" applyNumberFormat="1" applyFill="1" applyBorder="1"/>
    <xf numFmtId="0" fontId="0" fillId="3" borderId="6" xfId="0" applyFill="1" applyBorder="1"/>
    <xf numFmtId="3" fontId="1" fillId="0" borderId="4" xfId="0" applyNumberFormat="1" applyFont="1" applyFill="1" applyBorder="1"/>
    <xf numFmtId="0" fontId="4" fillId="0" borderId="0" xfId="0" quotePrefix="1" applyFont="1"/>
    <xf numFmtId="3" fontId="0" fillId="0" borderId="33" xfId="0" applyNumberFormat="1" applyFill="1" applyBorder="1"/>
    <xf numFmtId="3" fontId="0" fillId="0" borderId="13" xfId="0" applyNumberFormat="1" applyFill="1" applyBorder="1"/>
    <xf numFmtId="3" fontId="0" fillId="0" borderId="20" xfId="0" applyNumberFormat="1" applyFill="1" applyBorder="1"/>
    <xf numFmtId="3" fontId="0" fillId="0" borderId="34" xfId="0" applyNumberFormat="1" applyFill="1" applyBorder="1"/>
    <xf numFmtId="3" fontId="0" fillId="0" borderId="19" xfId="0" applyNumberFormat="1" applyFill="1" applyBorder="1"/>
    <xf numFmtId="3" fontId="6" fillId="0" borderId="13" xfId="0" applyNumberFormat="1" applyFont="1" applyFill="1" applyBorder="1"/>
    <xf numFmtId="3" fontId="6" fillId="0" borderId="19" xfId="0" applyNumberFormat="1" applyFont="1" applyFill="1" applyBorder="1"/>
    <xf numFmtId="3" fontId="6" fillId="0" borderId="20" xfId="0" applyNumberFormat="1" applyFont="1" applyFill="1" applyBorder="1"/>
    <xf numFmtId="3" fontId="6" fillId="0" borderId="1" xfId="0" applyNumberFormat="1" applyFont="1" applyFill="1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abSelected="1" zoomScale="113" workbookViewId="0">
      <selection activeCell="G22" sqref="G22"/>
    </sheetView>
  </sheetViews>
  <sheetFormatPr defaultRowHeight="12.75" x14ac:dyDescent="0.2"/>
  <cols>
    <col min="1" max="1" width="45.42578125" style="24" customWidth="1"/>
    <col min="2" max="6" width="12.85546875" customWidth="1"/>
    <col min="7" max="8" width="10.7109375" customWidth="1"/>
    <col min="9" max="9" width="10.85546875" customWidth="1"/>
    <col min="10" max="10" width="10.7109375" customWidth="1"/>
    <col min="11" max="11" width="10" customWidth="1"/>
    <col min="12" max="12" width="11.28515625" customWidth="1"/>
  </cols>
  <sheetData>
    <row r="2" spans="1:12" ht="16.5" thickBot="1" x14ac:dyDescent="0.3">
      <c r="A2" s="51" t="s">
        <v>27</v>
      </c>
      <c r="B2" s="52"/>
      <c r="C2" s="52"/>
      <c r="D2" s="52"/>
      <c r="E2" s="52"/>
      <c r="F2" s="52"/>
      <c r="G2" s="52"/>
      <c r="H2" s="52"/>
      <c r="I2" s="52"/>
      <c r="J2" s="80" t="s">
        <v>21</v>
      </c>
      <c r="K2" s="52"/>
      <c r="L2" s="52"/>
    </row>
    <row r="3" spans="1:12" ht="26.25" thickBot="1" x14ac:dyDescent="0.25">
      <c r="A3" s="25" t="s">
        <v>0</v>
      </c>
      <c r="B3" s="39" t="s">
        <v>15</v>
      </c>
      <c r="C3" s="39" t="s">
        <v>19</v>
      </c>
      <c r="D3" s="39" t="s">
        <v>23</v>
      </c>
      <c r="E3" s="81" t="s">
        <v>24</v>
      </c>
      <c r="F3" s="81" t="s">
        <v>28</v>
      </c>
      <c r="G3" s="30" t="s">
        <v>25</v>
      </c>
      <c r="H3" s="3" t="s">
        <v>14</v>
      </c>
      <c r="I3" s="7" t="s">
        <v>16</v>
      </c>
      <c r="J3" s="7" t="s">
        <v>20</v>
      </c>
      <c r="K3" s="33" t="s">
        <v>22</v>
      </c>
      <c r="L3" s="33" t="s">
        <v>26</v>
      </c>
    </row>
    <row r="4" spans="1:12" x14ac:dyDescent="0.2">
      <c r="A4" s="26"/>
      <c r="B4" s="40"/>
      <c r="C4" s="40"/>
      <c r="D4" s="40"/>
      <c r="E4" s="82"/>
      <c r="F4" s="82"/>
      <c r="G4" s="19"/>
      <c r="H4" s="10"/>
      <c r="I4" s="6"/>
      <c r="J4" s="8"/>
      <c r="K4" s="8"/>
      <c r="L4" s="34"/>
    </row>
    <row r="5" spans="1:12" x14ac:dyDescent="0.2">
      <c r="A5" s="16" t="s">
        <v>6</v>
      </c>
      <c r="B5" s="41">
        <v>3009</v>
      </c>
      <c r="C5" s="41">
        <v>3193</v>
      </c>
      <c r="D5" s="41">
        <v>3069.06</v>
      </c>
      <c r="E5" s="83">
        <v>3351.78</v>
      </c>
      <c r="F5" s="93">
        <v>5200</v>
      </c>
      <c r="G5" s="9">
        <v>5123</v>
      </c>
      <c r="H5" s="4">
        <v>5200</v>
      </c>
      <c r="I5" s="4">
        <v>5300</v>
      </c>
      <c r="J5" s="9">
        <v>5400</v>
      </c>
      <c r="K5" s="9">
        <v>5400</v>
      </c>
      <c r="L5" s="77">
        <v>5400</v>
      </c>
    </row>
    <row r="6" spans="1:12" x14ac:dyDescent="0.2">
      <c r="A6" s="16" t="s">
        <v>7</v>
      </c>
      <c r="B6" s="41">
        <v>1120</v>
      </c>
      <c r="C6" s="41">
        <v>302</v>
      </c>
      <c r="D6" s="41">
        <v>446.54</v>
      </c>
      <c r="E6" s="83">
        <v>582.17999999999995</v>
      </c>
      <c r="F6" s="93">
        <v>711</v>
      </c>
      <c r="G6" s="9">
        <v>773</v>
      </c>
      <c r="H6" s="9">
        <v>800</v>
      </c>
      <c r="I6" s="4">
        <v>0</v>
      </c>
      <c r="J6" s="4">
        <v>0</v>
      </c>
      <c r="K6" s="4">
        <v>0</v>
      </c>
      <c r="L6" s="77">
        <v>0</v>
      </c>
    </row>
    <row r="7" spans="1:12" x14ac:dyDescent="0.2">
      <c r="A7" s="27" t="s">
        <v>8</v>
      </c>
      <c r="B7" s="41">
        <v>2138</v>
      </c>
      <c r="C7" s="41">
        <v>92</v>
      </c>
      <c r="D7" s="41">
        <v>110</v>
      </c>
      <c r="E7" s="83">
        <v>155</v>
      </c>
      <c r="F7" s="93">
        <v>110</v>
      </c>
      <c r="G7" s="9">
        <v>100</v>
      </c>
      <c r="H7" s="9">
        <v>100</v>
      </c>
      <c r="I7" s="4">
        <v>100</v>
      </c>
      <c r="J7" s="4">
        <v>100</v>
      </c>
      <c r="K7" s="4">
        <v>100</v>
      </c>
      <c r="L7" s="77">
        <v>100</v>
      </c>
    </row>
    <row r="8" spans="1:12" ht="13.5" thickBot="1" x14ac:dyDescent="0.25">
      <c r="A8" s="28" t="s">
        <v>2</v>
      </c>
      <c r="B8" s="42">
        <v>6267</v>
      </c>
      <c r="C8" s="42">
        <v>3587</v>
      </c>
      <c r="D8" s="42">
        <v>3625.6</v>
      </c>
      <c r="E8" s="84">
        <f>SUM(E5:E7)</f>
        <v>4088.96</v>
      </c>
      <c r="F8" s="84">
        <f t="shared" ref="F8:L8" si="0">SUM(F5:F7)</f>
        <v>6021</v>
      </c>
      <c r="G8" s="5">
        <f t="shared" si="0"/>
        <v>5996</v>
      </c>
      <c r="H8" s="5">
        <f t="shared" si="0"/>
        <v>6100</v>
      </c>
      <c r="I8" s="5">
        <f t="shared" si="0"/>
        <v>5400</v>
      </c>
      <c r="J8" s="5">
        <f t="shared" si="0"/>
        <v>5500</v>
      </c>
      <c r="K8" s="5">
        <f t="shared" si="0"/>
        <v>5500</v>
      </c>
      <c r="L8" s="38">
        <f t="shared" si="0"/>
        <v>5500</v>
      </c>
    </row>
    <row r="9" spans="1:12" x14ac:dyDescent="0.2">
      <c r="A9" s="26"/>
      <c r="B9" s="43"/>
      <c r="C9" s="43"/>
      <c r="D9" s="43"/>
      <c r="E9" s="85"/>
      <c r="F9" s="85"/>
      <c r="G9" s="21"/>
      <c r="H9" s="13"/>
      <c r="I9" s="12"/>
      <c r="J9" s="11"/>
      <c r="K9" s="11"/>
      <c r="L9" s="78"/>
    </row>
    <row r="10" spans="1:12" x14ac:dyDescent="0.2">
      <c r="A10" s="27" t="s">
        <v>10</v>
      </c>
      <c r="B10" s="41">
        <v>29756</v>
      </c>
      <c r="C10" s="41">
        <v>30798</v>
      </c>
      <c r="D10" s="41">
        <v>49932.39</v>
      </c>
      <c r="E10" s="83">
        <v>55049.35</v>
      </c>
      <c r="F10" s="93">
        <v>24113</v>
      </c>
      <c r="G10" s="20">
        <v>27000</v>
      </c>
      <c r="H10" s="99">
        <v>29000</v>
      </c>
      <c r="I10" s="4">
        <v>31000</v>
      </c>
      <c r="J10" s="9">
        <v>33000</v>
      </c>
      <c r="K10" s="9">
        <v>35000</v>
      </c>
      <c r="L10" s="77">
        <v>37000</v>
      </c>
    </row>
    <row r="11" spans="1:12" x14ac:dyDescent="0.2">
      <c r="A11" s="53" t="s">
        <v>17</v>
      </c>
      <c r="B11" s="41">
        <v>13620</v>
      </c>
      <c r="C11" s="41">
        <v>14137</v>
      </c>
      <c r="D11" s="41">
        <v>15552</v>
      </c>
      <c r="E11" s="83">
        <v>16056</v>
      </c>
      <c r="F11" s="93">
        <v>16702</v>
      </c>
      <c r="G11" s="20">
        <v>17279</v>
      </c>
      <c r="H11" s="20">
        <v>17900</v>
      </c>
      <c r="I11" s="20">
        <v>18500</v>
      </c>
      <c r="J11" s="20">
        <v>19100</v>
      </c>
      <c r="K11" s="20">
        <v>19700</v>
      </c>
      <c r="L11" s="77">
        <v>20300</v>
      </c>
    </row>
    <row r="12" spans="1:12" x14ac:dyDescent="0.2">
      <c r="A12" s="53" t="s">
        <v>18</v>
      </c>
      <c r="B12" s="41">
        <v>66</v>
      </c>
      <c r="C12" s="41">
        <v>100</v>
      </c>
      <c r="D12" s="41">
        <v>104</v>
      </c>
      <c r="E12" s="83">
        <v>113</v>
      </c>
      <c r="F12" s="93">
        <v>121</v>
      </c>
      <c r="G12" s="20">
        <v>123</v>
      </c>
      <c r="H12" s="20">
        <v>125</v>
      </c>
      <c r="I12" s="20">
        <v>130</v>
      </c>
      <c r="J12" s="20">
        <v>130</v>
      </c>
      <c r="K12" s="20">
        <v>130</v>
      </c>
      <c r="L12" s="77">
        <v>130</v>
      </c>
    </row>
    <row r="13" spans="1:12" ht="13.5" thickBot="1" x14ac:dyDescent="0.25">
      <c r="A13" s="28" t="s">
        <v>3</v>
      </c>
      <c r="B13" s="42">
        <v>36023</v>
      </c>
      <c r="C13" s="42">
        <v>34385</v>
      </c>
      <c r="D13" s="42">
        <v>53557.99</v>
      </c>
      <c r="E13" s="84">
        <f>E8+E10</f>
        <v>59138.31</v>
      </c>
      <c r="F13" s="84">
        <f>F8+F10</f>
        <v>30134</v>
      </c>
      <c r="G13" s="5">
        <f t="shared" ref="G13:L13" si="1">G8+G10</f>
        <v>32996</v>
      </c>
      <c r="H13" s="5">
        <f t="shared" si="1"/>
        <v>35100</v>
      </c>
      <c r="I13" s="5">
        <f t="shared" si="1"/>
        <v>36400</v>
      </c>
      <c r="J13" s="5">
        <f t="shared" si="1"/>
        <v>38500</v>
      </c>
      <c r="K13" s="5">
        <f t="shared" si="1"/>
        <v>40500</v>
      </c>
      <c r="L13" s="38">
        <f t="shared" si="1"/>
        <v>42500</v>
      </c>
    </row>
    <row r="14" spans="1:12" x14ac:dyDescent="0.2">
      <c r="A14" s="57"/>
      <c r="B14" s="46"/>
      <c r="C14" s="46"/>
      <c r="D14" s="46"/>
      <c r="E14" s="86"/>
      <c r="F14" s="94"/>
      <c r="G14" s="60"/>
      <c r="H14" s="61"/>
      <c r="I14" s="58"/>
      <c r="J14" s="59"/>
      <c r="K14" s="59"/>
      <c r="L14" s="79"/>
    </row>
    <row r="15" spans="1:12" x14ac:dyDescent="0.2">
      <c r="A15" s="16" t="s">
        <v>9</v>
      </c>
      <c r="B15" s="44">
        <v>13691</v>
      </c>
      <c r="C15" s="44">
        <v>12932</v>
      </c>
      <c r="D15" s="44">
        <v>16465.39</v>
      </c>
      <c r="E15" s="87">
        <v>22556.3</v>
      </c>
      <c r="F15" s="95">
        <v>19811</v>
      </c>
      <c r="G15" s="1">
        <v>20000</v>
      </c>
      <c r="H15" s="101">
        <v>20500</v>
      </c>
      <c r="I15" s="101">
        <v>21000</v>
      </c>
      <c r="J15" s="1">
        <v>21500</v>
      </c>
      <c r="K15" s="1">
        <v>22000</v>
      </c>
      <c r="L15" s="102">
        <v>22500</v>
      </c>
    </row>
    <row r="16" spans="1:12" x14ac:dyDescent="0.2">
      <c r="A16" s="16" t="s">
        <v>1</v>
      </c>
      <c r="B16" s="44">
        <v>12647</v>
      </c>
      <c r="C16" s="44">
        <v>17558</v>
      </c>
      <c r="D16" s="44">
        <v>44572.08</v>
      </c>
      <c r="E16" s="87">
        <v>34117.82</v>
      </c>
      <c r="F16" s="95">
        <v>6631</v>
      </c>
      <c r="G16" s="100">
        <v>12500</v>
      </c>
      <c r="H16" s="103">
        <v>14000</v>
      </c>
      <c r="I16" s="101">
        <v>15000</v>
      </c>
      <c r="J16" s="1">
        <v>16500</v>
      </c>
      <c r="K16" s="1">
        <v>18000</v>
      </c>
      <c r="L16" s="102">
        <v>19500</v>
      </c>
    </row>
    <row r="17" spans="1:12" ht="13.5" thickBot="1" x14ac:dyDescent="0.25">
      <c r="A17" s="28" t="s">
        <v>4</v>
      </c>
      <c r="B17" s="42">
        <v>26338</v>
      </c>
      <c r="C17" s="42">
        <v>30490</v>
      </c>
      <c r="D17" s="42">
        <v>61037.47</v>
      </c>
      <c r="E17" s="84">
        <f>SUM(E15:E16)</f>
        <v>56674.119999999995</v>
      </c>
      <c r="F17" s="84">
        <f>SUM(F15:F16)</f>
        <v>26442</v>
      </c>
      <c r="G17" s="5">
        <f t="shared" ref="G17:L17" si="2">SUM(G15:G16)</f>
        <v>32500</v>
      </c>
      <c r="H17" s="5">
        <f t="shared" si="2"/>
        <v>34500</v>
      </c>
      <c r="I17" s="5">
        <f t="shared" si="2"/>
        <v>36000</v>
      </c>
      <c r="J17" s="97">
        <f t="shared" si="2"/>
        <v>38000</v>
      </c>
      <c r="K17" s="5">
        <f t="shared" si="2"/>
        <v>40000</v>
      </c>
      <c r="L17" s="38">
        <f t="shared" si="2"/>
        <v>42000</v>
      </c>
    </row>
    <row r="18" spans="1:12" ht="13.5" thickBot="1" x14ac:dyDescent="0.25">
      <c r="A18" s="26"/>
      <c r="B18" s="43"/>
      <c r="C18" s="43"/>
      <c r="D18" s="43"/>
      <c r="E18" s="85"/>
      <c r="F18" s="85"/>
      <c r="G18" s="21"/>
      <c r="H18" s="13"/>
      <c r="I18" s="12"/>
      <c r="J18" s="11"/>
      <c r="K18" s="11"/>
      <c r="L18" s="78"/>
    </row>
    <row r="19" spans="1:12" ht="13.5" thickBot="1" x14ac:dyDescent="0.25">
      <c r="A19" s="25" t="s">
        <v>5</v>
      </c>
      <c r="B19" s="45">
        <v>9685</v>
      </c>
      <c r="C19" s="45">
        <v>3895</v>
      </c>
      <c r="D19" s="45">
        <v>-7479.48</v>
      </c>
      <c r="E19" s="88">
        <f t="shared" ref="E19:L19" si="3">E13-E17</f>
        <v>2464.1900000000023</v>
      </c>
      <c r="F19" s="88">
        <f t="shared" si="3"/>
        <v>3692</v>
      </c>
      <c r="G19" s="14">
        <f t="shared" si="3"/>
        <v>496</v>
      </c>
      <c r="H19" s="14">
        <f t="shared" si="3"/>
        <v>600</v>
      </c>
      <c r="I19" s="14">
        <f t="shared" si="3"/>
        <v>400</v>
      </c>
      <c r="J19" s="14">
        <f t="shared" si="3"/>
        <v>500</v>
      </c>
      <c r="K19" s="14">
        <f t="shared" si="3"/>
        <v>500</v>
      </c>
      <c r="L19" s="50">
        <f t="shared" si="3"/>
        <v>500</v>
      </c>
    </row>
    <row r="20" spans="1:12" x14ac:dyDescent="0.2">
      <c r="A20" s="26"/>
      <c r="B20" s="43"/>
      <c r="C20" s="43"/>
      <c r="D20" s="43"/>
      <c r="E20" s="85"/>
      <c r="F20" s="85"/>
      <c r="G20" s="63"/>
      <c r="H20" s="2"/>
      <c r="I20" s="64"/>
      <c r="J20" s="62"/>
      <c r="K20" s="62"/>
      <c r="L20" s="65"/>
    </row>
    <row r="21" spans="1:12" x14ac:dyDescent="0.2">
      <c r="A21" s="56"/>
      <c r="B21" s="55"/>
      <c r="C21" s="55"/>
      <c r="D21" s="55"/>
      <c r="E21" s="89"/>
      <c r="F21" s="89"/>
      <c r="G21" s="66"/>
      <c r="H21" s="67"/>
      <c r="I21" s="68"/>
      <c r="J21" s="54"/>
      <c r="K21" s="54"/>
      <c r="L21" s="69"/>
    </row>
    <row r="22" spans="1:12" x14ac:dyDescent="0.2">
      <c r="A22" s="48" t="s">
        <v>13</v>
      </c>
      <c r="B22" s="49"/>
      <c r="C22" s="49">
        <v>300</v>
      </c>
      <c r="D22" s="49">
        <v>600</v>
      </c>
      <c r="E22" s="49">
        <v>600</v>
      </c>
      <c r="F22" s="90"/>
      <c r="G22" s="104">
        <v>100</v>
      </c>
      <c r="H22" s="105">
        <v>600</v>
      </c>
      <c r="I22" s="106">
        <v>600</v>
      </c>
      <c r="J22" s="107">
        <v>600</v>
      </c>
      <c r="K22" s="107">
        <v>120</v>
      </c>
      <c r="L22" s="69"/>
    </row>
    <row r="23" spans="1:12" x14ac:dyDescent="0.2">
      <c r="A23" s="48" t="s">
        <v>12</v>
      </c>
      <c r="B23" s="44"/>
      <c r="C23" s="44"/>
      <c r="D23" s="44"/>
      <c r="E23" s="87"/>
      <c r="F23" s="87"/>
      <c r="G23" s="22"/>
      <c r="H23" s="29"/>
      <c r="I23" s="31"/>
      <c r="J23" s="15"/>
      <c r="K23" s="15"/>
      <c r="L23" s="35"/>
    </row>
    <row r="24" spans="1:12" ht="13.5" thickBot="1" x14ac:dyDescent="0.25">
      <c r="A24" s="70" t="s">
        <v>11</v>
      </c>
      <c r="B24" s="72"/>
      <c r="C24" s="72"/>
      <c r="D24" s="72"/>
      <c r="E24" s="91"/>
      <c r="F24" s="91"/>
      <c r="G24" s="73"/>
      <c r="H24" s="74"/>
      <c r="I24" s="75"/>
      <c r="J24" s="71"/>
      <c r="K24" s="71"/>
      <c r="L24" s="76"/>
    </row>
    <row r="25" spans="1:12" ht="13.5" thickBot="1" x14ac:dyDescent="0.25">
      <c r="A25" s="37"/>
      <c r="B25" s="47"/>
      <c r="C25" s="47"/>
      <c r="D25" s="47"/>
      <c r="E25" s="92"/>
      <c r="F25" s="96"/>
      <c r="G25" s="23"/>
      <c r="H25" s="18"/>
      <c r="I25" s="32"/>
      <c r="J25" s="17"/>
      <c r="K25" s="17"/>
      <c r="L25" s="36"/>
    </row>
    <row r="28" spans="1:12" x14ac:dyDescent="0.2">
      <c r="A28" s="98" t="s">
        <v>29</v>
      </c>
    </row>
  </sheetData>
  <phoneticPr fontId="9" type="noConversion"/>
  <pageMargins left="0.51181102362204722" right="0.51181102362204722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MČ 23-57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MMB</dc:creator>
  <cp:lastModifiedBy>Honza</cp:lastModifiedBy>
  <cp:lastPrinted>2020-05-28T08:40:34Z</cp:lastPrinted>
  <dcterms:created xsi:type="dcterms:W3CDTF">2001-09-10T07:50:34Z</dcterms:created>
  <dcterms:modified xsi:type="dcterms:W3CDTF">2021-01-29T12:39:27Z</dcterms:modified>
</cp:coreProperties>
</file>